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9.107\Bogusia\REJESTR WYBORCÓW\Meldunek kwartalny\2016\I kw\"/>
    </mc:Choice>
  </mc:AlternateContent>
  <bookViews>
    <workbookView xWindow="0" yWindow="0" windowWidth="28800" windowHeight="11280"/>
  </bookViews>
  <sheets>
    <sheet name="I kw 2016" sheetId="1" r:id="rId1"/>
  </sheets>
  <definedNames>
    <definedName name="_xlnm._FilterDatabase" localSheetId="0" hidden="1">'I kw 2016'!$A$2:$BX$36</definedName>
    <definedName name="_xlnm.Print_Area" localSheetId="0">'I kw 2016'!$A$1:$V$35</definedName>
  </definedName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5" i="1"/>
</calcChain>
</file>

<file path=xl/sharedStrings.xml><?xml version="1.0" encoding="utf-8"?>
<sst xmlns="http://schemas.openxmlformats.org/spreadsheetml/2006/main" count="84" uniqueCount="61">
  <si>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</si>
  <si>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</si>
  <si>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</si>
  <si>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</si>
  <si>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</si>
  <si>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</si>
  <si>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</si>
  <si>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</si>
  <si>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</si>
  <si>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</si>
  <si>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</si>
  <si>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</si>
  <si>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</si>
  <si>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</si>
  <si>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</si>
  <si>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</si>
  <si>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</si>
  <si>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</si>
  <si>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Informacja o liczbie wyborców skreślonych część B pkt 1</t>
  </si>
  <si>
    <t>Informacja o liczbie wyborców skreślonych część B pkt 2</t>
  </si>
  <si>
    <t>Informacja o liczbie wyborców skreślonych część B pkt 3</t>
  </si>
  <si>
    <t>Informacja o liczbie wyborców skreślonych w części A i B (§6 ust. 2)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</si>
  <si>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</si>
  <si>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</si>
  <si>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</si>
  <si>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</si>
  <si>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</si>
  <si>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</si>
  <si>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</si>
  <si>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</si>
  <si>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</si>
  <si>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</si>
  <si>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</si>
  <si>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</si>
  <si>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</si>
  <si>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</si>
  <si>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</si>
  <si>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</si>
  <si>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</si>
  <si>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</si>
  <si>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</si>
  <si>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</si>
  <si>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</si>
  <si>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</si>
  <si>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</si>
  <si>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</si>
  <si>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</si>
  <si>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</si>
  <si>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</si>
  <si>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</si>
  <si>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</si>
  <si>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</si>
  <si>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</si>
  <si>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</si>
  <si>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</si>
  <si>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</si>
  <si>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</si>
  <si>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</si>
  <si>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</si>
  <si>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Łódź</t>
  </si>
  <si>
    <t>Stan rejestru na 31.03.2016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</si>
</sst>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</font>
    <font>
      <b/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6" fillId="0" borderId="10" xfId="0" applyFont="1" applyFill="1" applyBorder="1" applyAlignment="1">
      <alignment horizontal="center"/>
    </xf>
    <xf numFmtId="0" fontId="18" fillId="0" borderId="0" xfId="0" applyFont="1"/>
    <xf numFmtId="0" fontId="18" fillId="0" borderId="10" xfId="0" applyFont="1" applyBorder="1"/>
    <xf numFmtId="0" fontId="0" fillId="0" borderId="10" xfId="0" applyBorder="1"/>
    <xf numFmtId="0" fontId="0" fillId="0" borderId="10" xfId="0" applyFill="1" applyBorder="1"/>
    <xf numFmtId="0" fontId="18" fillId="0" borderId="10" xfId="0" applyFont="1" applyFill="1" applyBorder="1"/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2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6"/>
  <sheetViews>
    <sheetView tabSelected="1" workbookViewId="0">
      <selection sqref="A1:V1"/>
    </sheetView>
  </sheetViews>
  <sheetFormatPr defaultRowHeight="15" x14ac:dyDescent="0.25"/>
  <cols>
    <col min="1" max="1" width="6.5703125" style="4" customWidth="1"/>
    <col min="2" max="2" width="12.7109375" style="4" customWidth="1"/>
    <col min="3" max="3" width="1.5703125" hidden="1" customWidth="1"/>
    <col min="4" max="4" width="11.28515625" customWidth="1"/>
    <col min="5" max="22" width="9.5703125" customWidth="1"/>
    <col min="58" max="58" width="9.5703125" customWidth="1"/>
    <col min="66" max="66" width="11.7109375" customWidth="1"/>
    <col min="77" max="16384" width="9.140625" style="1"/>
  </cols>
  <sheetData>
    <row r="1" spans="1:76" s="3" customFormat="1" x14ac:dyDescent="0.25">
      <c r="A1" s="14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</row>
    <row r="2" spans="1:76" s="2" customFormat="1" ht="90" customHeight="1" x14ac:dyDescent="0.25">
      <c r="A2" s="11" t="s">
        <v>0</v>
      </c>
      <c r="B2" s="11" t="s">
        <v>1</v>
      </c>
      <c r="C2" s="12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1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</row>
    <row r="3" spans="1:76" ht="19.5" customHeight="1" x14ac:dyDescent="0.25">
      <c r="A3" s="5" t="s">
        <v>22</v>
      </c>
      <c r="B3" s="5"/>
      <c r="C3" s="6"/>
      <c r="D3" s="9">
        <v>69406</v>
      </c>
      <c r="E3" s="9">
        <v>56182</v>
      </c>
      <c r="F3" s="9">
        <v>55341</v>
      </c>
      <c r="G3" s="9">
        <v>841</v>
      </c>
      <c r="H3" s="10">
        <v>841</v>
      </c>
      <c r="I3" s="10">
        <v>751</v>
      </c>
      <c r="J3" s="10">
        <v>7</v>
      </c>
      <c r="K3" s="10">
        <v>83</v>
      </c>
      <c r="L3" s="10">
        <v>0</v>
      </c>
      <c r="M3" s="9">
        <v>469</v>
      </c>
      <c r="N3" s="10">
        <v>469</v>
      </c>
      <c r="O3" s="10">
        <v>185</v>
      </c>
      <c r="P3" s="10">
        <v>201</v>
      </c>
      <c r="Q3" s="10">
        <v>83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76" ht="19.5" customHeight="1" x14ac:dyDescent="0.25">
      <c r="A4" s="5" t="str">
        <f>"100602"</f>
        <v>100602</v>
      </c>
      <c r="B4" s="5" t="s">
        <v>23</v>
      </c>
      <c r="C4" s="6" t="s">
        <v>24</v>
      </c>
      <c r="D4" s="9">
        <v>13165</v>
      </c>
      <c r="E4" s="9">
        <v>10581</v>
      </c>
      <c r="F4" s="9">
        <v>10433</v>
      </c>
      <c r="G4" s="9">
        <v>148</v>
      </c>
      <c r="H4" s="10">
        <v>148</v>
      </c>
      <c r="I4" s="10">
        <v>137</v>
      </c>
      <c r="J4" s="10">
        <v>4</v>
      </c>
      <c r="K4" s="10">
        <v>7</v>
      </c>
      <c r="L4" s="10">
        <v>0</v>
      </c>
      <c r="M4" s="9">
        <v>122</v>
      </c>
      <c r="N4" s="10">
        <v>122</v>
      </c>
      <c r="O4" s="10">
        <v>81</v>
      </c>
      <c r="P4" s="10">
        <v>34</v>
      </c>
      <c r="Q4" s="10">
        <v>7</v>
      </c>
      <c r="R4" s="9">
        <v>0</v>
      </c>
      <c r="S4" s="9">
        <v>0</v>
      </c>
      <c r="T4" s="9">
        <v>0</v>
      </c>
      <c r="U4" s="9">
        <v>0</v>
      </c>
      <c r="V4" s="9">
        <v>0</v>
      </c>
    </row>
    <row r="5" spans="1:76" ht="19.5" customHeight="1" x14ac:dyDescent="0.25">
      <c r="A5" s="5" t="str">
        <f>"100603"</f>
        <v>100603</v>
      </c>
      <c r="B5" s="5" t="s">
        <v>25</v>
      </c>
      <c r="C5" s="6" t="s">
        <v>24</v>
      </c>
      <c r="D5" s="9">
        <v>6404</v>
      </c>
      <c r="E5" s="9">
        <v>5072</v>
      </c>
      <c r="F5" s="9">
        <v>4964</v>
      </c>
      <c r="G5" s="9">
        <v>108</v>
      </c>
      <c r="H5" s="10">
        <v>108</v>
      </c>
      <c r="I5" s="10">
        <v>107</v>
      </c>
      <c r="J5" s="10">
        <v>0</v>
      </c>
      <c r="K5" s="10">
        <v>1</v>
      </c>
      <c r="L5" s="10">
        <v>0</v>
      </c>
      <c r="M5" s="9">
        <v>24</v>
      </c>
      <c r="N5" s="10">
        <v>24</v>
      </c>
      <c r="O5" s="10">
        <v>11</v>
      </c>
      <c r="P5" s="10">
        <v>12</v>
      </c>
      <c r="Q5" s="10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76" ht="19.5" customHeight="1" x14ac:dyDescent="0.25">
      <c r="A6" s="5" t="str">
        <f>"100607"</f>
        <v>100607</v>
      </c>
      <c r="B6" s="5" t="s">
        <v>26</v>
      </c>
      <c r="C6" s="6" t="s">
        <v>24</v>
      </c>
      <c r="D6" s="9">
        <v>23230</v>
      </c>
      <c r="E6" s="9">
        <v>19063</v>
      </c>
      <c r="F6" s="9">
        <v>18916</v>
      </c>
      <c r="G6" s="9">
        <v>147</v>
      </c>
      <c r="H6" s="10">
        <v>147</v>
      </c>
      <c r="I6" s="10">
        <v>108</v>
      </c>
      <c r="J6" s="10">
        <v>0</v>
      </c>
      <c r="K6" s="10">
        <v>39</v>
      </c>
      <c r="L6" s="10">
        <v>0</v>
      </c>
      <c r="M6" s="9">
        <v>183</v>
      </c>
      <c r="N6" s="10">
        <v>183</v>
      </c>
      <c r="O6" s="10">
        <v>55</v>
      </c>
      <c r="P6" s="10">
        <v>89</v>
      </c>
      <c r="Q6" s="10">
        <v>39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76" ht="19.5" customHeight="1" x14ac:dyDescent="0.25">
      <c r="A7" s="5" t="str">
        <f>"100608"</f>
        <v>100608</v>
      </c>
      <c r="B7" s="5" t="s">
        <v>27</v>
      </c>
      <c r="C7" s="6" t="s">
        <v>24</v>
      </c>
      <c r="D7" s="9">
        <v>4745</v>
      </c>
      <c r="E7" s="9">
        <v>3747</v>
      </c>
      <c r="F7" s="9">
        <v>3524</v>
      </c>
      <c r="G7" s="9">
        <v>223</v>
      </c>
      <c r="H7" s="10">
        <v>223</v>
      </c>
      <c r="I7" s="10">
        <v>214</v>
      </c>
      <c r="J7" s="10">
        <v>0</v>
      </c>
      <c r="K7" s="10">
        <v>9</v>
      </c>
      <c r="L7" s="10">
        <v>0</v>
      </c>
      <c r="M7" s="9">
        <v>19</v>
      </c>
      <c r="N7" s="10">
        <v>19</v>
      </c>
      <c r="O7" s="10">
        <v>7</v>
      </c>
      <c r="P7" s="10">
        <v>3</v>
      </c>
      <c r="Q7" s="10">
        <v>9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76" ht="19.5" customHeight="1" x14ac:dyDescent="0.25">
      <c r="A8" s="5" t="str">
        <f>"100610"</f>
        <v>100610</v>
      </c>
      <c r="B8" s="5" t="s">
        <v>28</v>
      </c>
      <c r="C8" s="6" t="s">
        <v>24</v>
      </c>
      <c r="D8" s="9">
        <v>9721</v>
      </c>
      <c r="E8" s="9">
        <v>7800</v>
      </c>
      <c r="F8" s="9">
        <v>7755</v>
      </c>
      <c r="G8" s="9">
        <v>45</v>
      </c>
      <c r="H8" s="10">
        <v>45</v>
      </c>
      <c r="I8" s="10">
        <v>40</v>
      </c>
      <c r="J8" s="10">
        <v>0</v>
      </c>
      <c r="K8" s="10">
        <v>5</v>
      </c>
      <c r="L8" s="10">
        <v>0</v>
      </c>
      <c r="M8" s="9">
        <v>54</v>
      </c>
      <c r="N8" s="10">
        <v>54</v>
      </c>
      <c r="O8" s="10">
        <v>21</v>
      </c>
      <c r="P8" s="10">
        <v>28</v>
      </c>
      <c r="Q8" s="10">
        <v>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76" ht="19.5" customHeight="1" x14ac:dyDescent="0.25">
      <c r="A9" s="5" t="str">
        <f>"100611"</f>
        <v>100611</v>
      </c>
      <c r="B9" s="5" t="s">
        <v>29</v>
      </c>
      <c r="C9" s="6" t="s">
        <v>24</v>
      </c>
      <c r="D9" s="9">
        <v>12141</v>
      </c>
      <c r="E9" s="9">
        <v>9919</v>
      </c>
      <c r="F9" s="9">
        <v>9749</v>
      </c>
      <c r="G9" s="9">
        <v>170</v>
      </c>
      <c r="H9" s="10">
        <v>170</v>
      </c>
      <c r="I9" s="10">
        <v>145</v>
      </c>
      <c r="J9" s="10">
        <v>3</v>
      </c>
      <c r="K9" s="10">
        <v>22</v>
      </c>
      <c r="L9" s="10">
        <v>0</v>
      </c>
      <c r="M9" s="9">
        <v>67</v>
      </c>
      <c r="N9" s="10">
        <v>67</v>
      </c>
      <c r="O9" s="10">
        <v>10</v>
      </c>
      <c r="P9" s="10">
        <v>35</v>
      </c>
      <c r="Q9" s="10">
        <v>22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76" ht="19.5" customHeight="1" x14ac:dyDescent="0.25">
      <c r="A10" s="8" t="s">
        <v>30</v>
      </c>
      <c r="B10" s="8"/>
      <c r="C10" s="7"/>
      <c r="D10" s="10">
        <v>115411</v>
      </c>
      <c r="E10" s="10">
        <v>96120</v>
      </c>
      <c r="F10" s="10">
        <v>95458</v>
      </c>
      <c r="G10" s="10">
        <v>662</v>
      </c>
      <c r="H10" s="10">
        <v>659</v>
      </c>
      <c r="I10" s="10">
        <v>554</v>
      </c>
      <c r="J10" s="10">
        <v>1</v>
      </c>
      <c r="K10" s="10">
        <v>104</v>
      </c>
      <c r="L10" s="10">
        <v>3</v>
      </c>
      <c r="M10" s="10">
        <v>760</v>
      </c>
      <c r="N10" s="10">
        <v>760</v>
      </c>
      <c r="O10" s="10">
        <v>210</v>
      </c>
      <c r="P10" s="10">
        <v>446</v>
      </c>
      <c r="Q10" s="10">
        <v>104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</row>
    <row r="11" spans="1:76" ht="19.5" customHeight="1" x14ac:dyDescent="0.25">
      <c r="A11" s="5" t="str">
        <f>"100801"</f>
        <v>100801</v>
      </c>
      <c r="B11" s="5" t="s">
        <v>31</v>
      </c>
      <c r="C11" s="6" t="s">
        <v>32</v>
      </c>
      <c r="D11" s="9">
        <v>17501</v>
      </c>
      <c r="E11" s="9">
        <v>14520</v>
      </c>
      <c r="F11" s="9">
        <v>14300</v>
      </c>
      <c r="G11" s="9">
        <v>220</v>
      </c>
      <c r="H11" s="10">
        <v>220</v>
      </c>
      <c r="I11" s="10">
        <v>174</v>
      </c>
      <c r="J11" s="10">
        <v>0</v>
      </c>
      <c r="K11" s="10">
        <v>46</v>
      </c>
      <c r="L11" s="10">
        <v>0</v>
      </c>
      <c r="M11" s="9">
        <v>186</v>
      </c>
      <c r="N11" s="10">
        <v>186</v>
      </c>
      <c r="O11" s="10">
        <v>75</v>
      </c>
      <c r="P11" s="10">
        <v>65</v>
      </c>
      <c r="Q11" s="10">
        <v>46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</row>
    <row r="12" spans="1:76" ht="19.5" customHeight="1" x14ac:dyDescent="0.25">
      <c r="A12" s="5" t="str">
        <f>"100802"</f>
        <v>100802</v>
      </c>
      <c r="B12" s="5" t="s">
        <v>33</v>
      </c>
      <c r="C12" s="6" t="s">
        <v>32</v>
      </c>
      <c r="D12" s="9">
        <v>63916</v>
      </c>
      <c r="E12" s="9">
        <v>54084</v>
      </c>
      <c r="F12" s="9">
        <v>53952</v>
      </c>
      <c r="G12" s="9">
        <v>132</v>
      </c>
      <c r="H12" s="10">
        <v>132</v>
      </c>
      <c r="I12" s="10">
        <v>87</v>
      </c>
      <c r="J12" s="10">
        <v>0</v>
      </c>
      <c r="K12" s="10">
        <v>45</v>
      </c>
      <c r="L12" s="10">
        <v>0</v>
      </c>
      <c r="M12" s="9">
        <v>451</v>
      </c>
      <c r="N12" s="10">
        <v>451</v>
      </c>
      <c r="O12" s="10">
        <v>96</v>
      </c>
      <c r="P12" s="10">
        <v>310</v>
      </c>
      <c r="Q12" s="10">
        <v>45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76" ht="19.5" customHeight="1" x14ac:dyDescent="0.25">
      <c r="A13" s="5" t="str">
        <f>"100803"</f>
        <v>100803</v>
      </c>
      <c r="B13" s="5" t="s">
        <v>34</v>
      </c>
      <c r="C13" s="6" t="s">
        <v>32</v>
      </c>
      <c r="D13" s="9">
        <v>4439</v>
      </c>
      <c r="E13" s="9">
        <v>3596</v>
      </c>
      <c r="F13" s="9">
        <v>3575</v>
      </c>
      <c r="G13" s="9">
        <v>21</v>
      </c>
      <c r="H13" s="10">
        <v>21</v>
      </c>
      <c r="I13" s="10">
        <v>21</v>
      </c>
      <c r="J13" s="10">
        <v>0</v>
      </c>
      <c r="K13" s="10">
        <v>0</v>
      </c>
      <c r="L13" s="10">
        <v>0</v>
      </c>
      <c r="M13" s="9">
        <v>19</v>
      </c>
      <c r="N13" s="10">
        <v>19</v>
      </c>
      <c r="O13" s="10">
        <v>9</v>
      </c>
      <c r="P13" s="10">
        <v>10</v>
      </c>
      <c r="Q13" s="10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</row>
    <row r="14" spans="1:76" ht="19.5" customHeight="1" x14ac:dyDescent="0.25">
      <c r="A14" s="5" t="str">
        <f>"100804"</f>
        <v>100804</v>
      </c>
      <c r="B14" s="5" t="s">
        <v>35</v>
      </c>
      <c r="C14" s="6" t="s">
        <v>32</v>
      </c>
      <c r="D14" s="9">
        <v>7430</v>
      </c>
      <c r="E14" s="9">
        <v>6042</v>
      </c>
      <c r="F14" s="9">
        <v>5992</v>
      </c>
      <c r="G14" s="9">
        <v>50</v>
      </c>
      <c r="H14" s="10">
        <v>50</v>
      </c>
      <c r="I14" s="10">
        <v>47</v>
      </c>
      <c r="J14" s="10">
        <v>1</v>
      </c>
      <c r="K14" s="10">
        <v>2</v>
      </c>
      <c r="L14" s="10">
        <v>0</v>
      </c>
      <c r="M14" s="9">
        <v>25</v>
      </c>
      <c r="N14" s="10">
        <v>25</v>
      </c>
      <c r="O14" s="10">
        <v>7</v>
      </c>
      <c r="P14" s="10">
        <v>16</v>
      </c>
      <c r="Q14" s="10">
        <v>2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</row>
    <row r="15" spans="1:76" ht="19.5" customHeight="1" x14ac:dyDescent="0.25">
      <c r="A15" s="5" t="str">
        <f>"100805"</f>
        <v>100805</v>
      </c>
      <c r="B15" s="5" t="s">
        <v>36</v>
      </c>
      <c r="C15" s="6" t="s">
        <v>32</v>
      </c>
      <c r="D15" s="9">
        <v>7574</v>
      </c>
      <c r="E15" s="9">
        <v>6146</v>
      </c>
      <c r="F15" s="9">
        <v>6083</v>
      </c>
      <c r="G15" s="9">
        <v>63</v>
      </c>
      <c r="H15" s="10">
        <v>63</v>
      </c>
      <c r="I15" s="10">
        <v>61</v>
      </c>
      <c r="J15" s="10">
        <v>0</v>
      </c>
      <c r="K15" s="10">
        <v>2</v>
      </c>
      <c r="L15" s="10">
        <v>0</v>
      </c>
      <c r="M15" s="9">
        <v>28</v>
      </c>
      <c r="N15" s="10">
        <v>28</v>
      </c>
      <c r="O15" s="10">
        <v>6</v>
      </c>
      <c r="P15" s="10">
        <v>20</v>
      </c>
      <c r="Q15" s="10">
        <v>2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76" ht="19.5" customHeight="1" x14ac:dyDescent="0.25">
      <c r="A16" s="5" t="str">
        <f>"100806"</f>
        <v>100806</v>
      </c>
      <c r="B16" s="5" t="s">
        <v>37</v>
      </c>
      <c r="C16" s="6" t="s">
        <v>32</v>
      </c>
      <c r="D16" s="9">
        <v>7870</v>
      </c>
      <c r="E16" s="9">
        <v>6397</v>
      </c>
      <c r="F16" s="9">
        <v>6285</v>
      </c>
      <c r="G16" s="9">
        <v>112</v>
      </c>
      <c r="H16" s="10">
        <v>110</v>
      </c>
      <c r="I16" s="10">
        <v>107</v>
      </c>
      <c r="J16" s="10">
        <v>0</v>
      </c>
      <c r="K16" s="10">
        <v>3</v>
      </c>
      <c r="L16" s="10">
        <v>2</v>
      </c>
      <c r="M16" s="9">
        <v>33</v>
      </c>
      <c r="N16" s="10">
        <v>33</v>
      </c>
      <c r="O16" s="10">
        <v>12</v>
      </c>
      <c r="P16" s="10">
        <v>18</v>
      </c>
      <c r="Q16" s="10">
        <v>3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</row>
    <row r="17" spans="1:22" ht="19.5" customHeight="1" x14ac:dyDescent="0.25">
      <c r="A17" s="5" t="str">
        <f>"100807"</f>
        <v>100807</v>
      </c>
      <c r="B17" s="5" t="s">
        <v>38</v>
      </c>
      <c r="C17" s="6" t="s">
        <v>32</v>
      </c>
      <c r="D17" s="9">
        <v>6681</v>
      </c>
      <c r="E17" s="9">
        <v>5335</v>
      </c>
      <c r="F17" s="9">
        <v>5271</v>
      </c>
      <c r="G17" s="9">
        <v>64</v>
      </c>
      <c r="H17" s="10">
        <v>63</v>
      </c>
      <c r="I17" s="10">
        <v>57</v>
      </c>
      <c r="J17" s="10">
        <v>0</v>
      </c>
      <c r="K17" s="10">
        <v>6</v>
      </c>
      <c r="L17" s="10">
        <v>1</v>
      </c>
      <c r="M17" s="9">
        <v>18</v>
      </c>
      <c r="N17" s="10">
        <v>18</v>
      </c>
      <c r="O17" s="10">
        <v>5</v>
      </c>
      <c r="P17" s="10">
        <v>7</v>
      </c>
      <c r="Q17" s="10">
        <v>6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</row>
    <row r="18" spans="1:22" ht="19.5" customHeight="1" x14ac:dyDescent="0.25">
      <c r="A18" s="8" t="s">
        <v>39</v>
      </c>
      <c r="B18" s="8"/>
      <c r="C18" s="7"/>
      <c r="D18" s="10">
        <v>160920</v>
      </c>
      <c r="E18" s="10">
        <v>132768</v>
      </c>
      <c r="F18" s="10">
        <v>131113</v>
      </c>
      <c r="G18" s="10">
        <v>1655</v>
      </c>
      <c r="H18" s="10">
        <v>1652</v>
      </c>
      <c r="I18" s="10">
        <v>1380</v>
      </c>
      <c r="J18" s="10">
        <v>9</v>
      </c>
      <c r="K18" s="10">
        <v>263</v>
      </c>
      <c r="L18" s="10">
        <v>3</v>
      </c>
      <c r="M18" s="10">
        <v>1320</v>
      </c>
      <c r="N18" s="10">
        <v>1320</v>
      </c>
      <c r="O18" s="10">
        <v>318</v>
      </c>
      <c r="P18" s="10">
        <v>739</v>
      </c>
      <c r="Q18" s="10">
        <v>263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</row>
    <row r="19" spans="1:22" ht="19.5" customHeight="1" x14ac:dyDescent="0.25">
      <c r="A19" s="5" t="str">
        <f>"102001"</f>
        <v>102001</v>
      </c>
      <c r="B19" s="5" t="s">
        <v>40</v>
      </c>
      <c r="C19" s="6" t="s">
        <v>41</v>
      </c>
      <c r="D19" s="9">
        <v>14338</v>
      </c>
      <c r="E19" s="9">
        <v>11982</v>
      </c>
      <c r="F19" s="9">
        <v>11928</v>
      </c>
      <c r="G19" s="9">
        <v>54</v>
      </c>
      <c r="H19" s="10">
        <v>54</v>
      </c>
      <c r="I19" s="10">
        <v>41</v>
      </c>
      <c r="J19" s="10">
        <v>0</v>
      </c>
      <c r="K19" s="10">
        <v>13</v>
      </c>
      <c r="L19" s="10">
        <v>0</v>
      </c>
      <c r="M19" s="9">
        <v>89</v>
      </c>
      <c r="N19" s="10">
        <v>89</v>
      </c>
      <c r="O19" s="10">
        <v>20</v>
      </c>
      <c r="P19" s="10">
        <v>56</v>
      </c>
      <c r="Q19" s="10">
        <v>13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</row>
    <row r="20" spans="1:22" ht="19.5" customHeight="1" x14ac:dyDescent="0.25">
      <c r="A20" s="5" t="str">
        <f>"102002"</f>
        <v>102002</v>
      </c>
      <c r="B20" s="5" t="s">
        <v>42</v>
      </c>
      <c r="C20" s="6" t="s">
        <v>41</v>
      </c>
      <c r="D20" s="9">
        <v>19198</v>
      </c>
      <c r="E20" s="9">
        <v>15964</v>
      </c>
      <c r="F20" s="9">
        <v>15913</v>
      </c>
      <c r="G20" s="9">
        <v>51</v>
      </c>
      <c r="H20" s="10">
        <v>51</v>
      </c>
      <c r="I20" s="10">
        <v>37</v>
      </c>
      <c r="J20" s="10">
        <v>0</v>
      </c>
      <c r="K20" s="10">
        <v>14</v>
      </c>
      <c r="L20" s="10">
        <v>0</v>
      </c>
      <c r="M20" s="9">
        <v>189</v>
      </c>
      <c r="N20" s="10">
        <v>189</v>
      </c>
      <c r="O20" s="10">
        <v>34</v>
      </c>
      <c r="P20" s="10">
        <v>141</v>
      </c>
      <c r="Q20" s="10">
        <v>14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</row>
    <row r="21" spans="1:22" ht="19.5" customHeight="1" x14ac:dyDescent="0.25">
      <c r="A21" s="5" t="str">
        <f>"102003"</f>
        <v>102003</v>
      </c>
      <c r="B21" s="5" t="s">
        <v>43</v>
      </c>
      <c r="C21" s="6" t="s">
        <v>41</v>
      </c>
      <c r="D21" s="9">
        <v>54794</v>
      </c>
      <c r="E21" s="9">
        <v>45766</v>
      </c>
      <c r="F21" s="9">
        <v>45554</v>
      </c>
      <c r="G21" s="9">
        <v>212</v>
      </c>
      <c r="H21" s="10">
        <v>211</v>
      </c>
      <c r="I21" s="10">
        <v>121</v>
      </c>
      <c r="J21" s="10">
        <v>3</v>
      </c>
      <c r="K21" s="10">
        <v>87</v>
      </c>
      <c r="L21" s="10">
        <v>1</v>
      </c>
      <c r="M21" s="9">
        <v>477</v>
      </c>
      <c r="N21" s="10">
        <v>477</v>
      </c>
      <c r="O21" s="10">
        <v>81</v>
      </c>
      <c r="P21" s="10">
        <v>309</v>
      </c>
      <c r="Q21" s="10">
        <v>87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</row>
    <row r="22" spans="1:22" ht="19.5" customHeight="1" x14ac:dyDescent="0.25">
      <c r="A22" s="5" t="str">
        <f>"102004"</f>
        <v>102004</v>
      </c>
      <c r="B22" s="5" t="s">
        <v>44</v>
      </c>
      <c r="C22" s="6" t="s">
        <v>41</v>
      </c>
      <c r="D22" s="9">
        <v>29890</v>
      </c>
      <c r="E22" s="9">
        <v>24059</v>
      </c>
      <c r="F22" s="9">
        <v>23818</v>
      </c>
      <c r="G22" s="9">
        <v>241</v>
      </c>
      <c r="H22" s="10">
        <v>241</v>
      </c>
      <c r="I22" s="10">
        <v>174</v>
      </c>
      <c r="J22" s="10">
        <v>0</v>
      </c>
      <c r="K22" s="10">
        <v>67</v>
      </c>
      <c r="L22" s="10">
        <v>0</v>
      </c>
      <c r="M22" s="9">
        <v>274</v>
      </c>
      <c r="N22" s="10">
        <v>274</v>
      </c>
      <c r="O22" s="10">
        <v>127</v>
      </c>
      <c r="P22" s="10">
        <v>80</v>
      </c>
      <c r="Q22" s="10">
        <v>67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</row>
    <row r="23" spans="1:22" ht="19.5" customHeight="1" x14ac:dyDescent="0.25">
      <c r="A23" s="5" t="str">
        <f>"102005"</f>
        <v>102005</v>
      </c>
      <c r="B23" s="5" t="s">
        <v>45</v>
      </c>
      <c r="C23" s="6" t="s">
        <v>41</v>
      </c>
      <c r="D23" s="9">
        <v>4805</v>
      </c>
      <c r="E23" s="9">
        <v>3955</v>
      </c>
      <c r="F23" s="9">
        <v>3944</v>
      </c>
      <c r="G23" s="9">
        <v>11</v>
      </c>
      <c r="H23" s="10">
        <v>11</v>
      </c>
      <c r="I23" s="10">
        <v>9</v>
      </c>
      <c r="J23" s="10">
        <v>0</v>
      </c>
      <c r="K23" s="10">
        <v>2</v>
      </c>
      <c r="L23" s="10">
        <v>0</v>
      </c>
      <c r="M23" s="9">
        <v>28</v>
      </c>
      <c r="N23" s="10">
        <v>28</v>
      </c>
      <c r="O23" s="10">
        <v>9</v>
      </c>
      <c r="P23" s="10">
        <v>17</v>
      </c>
      <c r="Q23" s="10">
        <v>2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</row>
    <row r="24" spans="1:22" ht="19.5" customHeight="1" x14ac:dyDescent="0.25">
      <c r="A24" s="5" t="str">
        <f>"102006"</f>
        <v>102006</v>
      </c>
      <c r="B24" s="5" t="s">
        <v>46</v>
      </c>
      <c r="C24" s="6" t="s">
        <v>41</v>
      </c>
      <c r="D24" s="9">
        <v>6977</v>
      </c>
      <c r="E24" s="9">
        <v>5764</v>
      </c>
      <c r="F24" s="9">
        <v>5601</v>
      </c>
      <c r="G24" s="9">
        <v>163</v>
      </c>
      <c r="H24" s="10">
        <v>162</v>
      </c>
      <c r="I24" s="10">
        <v>160</v>
      </c>
      <c r="J24" s="10">
        <v>0</v>
      </c>
      <c r="K24" s="10">
        <v>2</v>
      </c>
      <c r="L24" s="10">
        <v>1</v>
      </c>
      <c r="M24" s="9">
        <v>42</v>
      </c>
      <c r="N24" s="10">
        <v>42</v>
      </c>
      <c r="O24" s="10">
        <v>7</v>
      </c>
      <c r="P24" s="10">
        <v>33</v>
      </c>
      <c r="Q24" s="10">
        <v>2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</row>
    <row r="25" spans="1:22" ht="19.5" customHeight="1" x14ac:dyDescent="0.25">
      <c r="A25" s="5" t="str">
        <f>"102007"</f>
        <v>102007</v>
      </c>
      <c r="B25" s="5" t="s">
        <v>47</v>
      </c>
      <c r="C25" s="6" t="s">
        <v>41</v>
      </c>
      <c r="D25" s="9">
        <v>5021</v>
      </c>
      <c r="E25" s="9">
        <v>4091</v>
      </c>
      <c r="F25" s="9">
        <v>3861</v>
      </c>
      <c r="G25" s="9">
        <v>230</v>
      </c>
      <c r="H25" s="10">
        <v>230</v>
      </c>
      <c r="I25" s="10">
        <v>205</v>
      </c>
      <c r="J25" s="10">
        <v>0</v>
      </c>
      <c r="K25" s="10">
        <v>25</v>
      </c>
      <c r="L25" s="10">
        <v>0</v>
      </c>
      <c r="M25" s="9">
        <v>47</v>
      </c>
      <c r="N25" s="10">
        <v>47</v>
      </c>
      <c r="O25" s="10">
        <v>1</v>
      </c>
      <c r="P25" s="10">
        <v>21</v>
      </c>
      <c r="Q25" s="10">
        <v>25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</row>
    <row r="26" spans="1:22" ht="19.5" customHeight="1" x14ac:dyDescent="0.25">
      <c r="A26" s="5" t="str">
        <f>"102008"</f>
        <v>102008</v>
      </c>
      <c r="B26" s="5" t="s">
        <v>48</v>
      </c>
      <c r="C26" s="6" t="s">
        <v>41</v>
      </c>
      <c r="D26" s="9">
        <v>12374</v>
      </c>
      <c r="E26" s="9">
        <v>10117</v>
      </c>
      <c r="F26" s="9">
        <v>9930</v>
      </c>
      <c r="G26" s="9">
        <v>187</v>
      </c>
      <c r="H26" s="10">
        <v>187</v>
      </c>
      <c r="I26" s="10">
        <v>158</v>
      </c>
      <c r="J26" s="10">
        <v>0</v>
      </c>
      <c r="K26" s="10">
        <v>29</v>
      </c>
      <c r="L26" s="10">
        <v>0</v>
      </c>
      <c r="M26" s="9">
        <v>82</v>
      </c>
      <c r="N26" s="10">
        <v>82</v>
      </c>
      <c r="O26" s="10">
        <v>17</v>
      </c>
      <c r="P26" s="10">
        <v>36</v>
      </c>
      <c r="Q26" s="10">
        <v>29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</row>
    <row r="27" spans="1:22" ht="19.5" customHeight="1" x14ac:dyDescent="0.25">
      <c r="A27" s="5" t="str">
        <f>"102009"</f>
        <v>102009</v>
      </c>
      <c r="B27" s="5" t="s">
        <v>49</v>
      </c>
      <c r="C27" s="6" t="s">
        <v>41</v>
      </c>
      <c r="D27" s="9">
        <v>13523</v>
      </c>
      <c r="E27" s="9">
        <v>11070</v>
      </c>
      <c r="F27" s="9">
        <v>10564</v>
      </c>
      <c r="G27" s="9">
        <v>506</v>
      </c>
      <c r="H27" s="10">
        <v>505</v>
      </c>
      <c r="I27" s="10">
        <v>475</v>
      </c>
      <c r="J27" s="10">
        <v>6</v>
      </c>
      <c r="K27" s="10">
        <v>24</v>
      </c>
      <c r="L27" s="10">
        <v>1</v>
      </c>
      <c r="M27" s="9">
        <v>92</v>
      </c>
      <c r="N27" s="10">
        <v>92</v>
      </c>
      <c r="O27" s="10">
        <v>22</v>
      </c>
      <c r="P27" s="10">
        <v>46</v>
      </c>
      <c r="Q27" s="10">
        <v>24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</row>
    <row r="28" spans="1:22" ht="19.5" customHeight="1" x14ac:dyDescent="0.25">
      <c r="A28" s="8" t="s">
        <v>50</v>
      </c>
      <c r="B28" s="8"/>
      <c r="C28" s="7"/>
      <c r="D28" s="10">
        <v>30409</v>
      </c>
      <c r="E28" s="10">
        <v>24906</v>
      </c>
      <c r="F28" s="10">
        <v>24707</v>
      </c>
      <c r="G28" s="10">
        <v>199</v>
      </c>
      <c r="H28" s="10">
        <v>199</v>
      </c>
      <c r="I28" s="10">
        <v>177</v>
      </c>
      <c r="J28" s="10">
        <v>2</v>
      </c>
      <c r="K28" s="10">
        <v>20</v>
      </c>
      <c r="L28" s="10">
        <v>0</v>
      </c>
      <c r="M28" s="10">
        <v>164</v>
      </c>
      <c r="N28" s="10">
        <v>164</v>
      </c>
      <c r="O28" s="10">
        <v>54</v>
      </c>
      <c r="P28" s="10">
        <v>90</v>
      </c>
      <c r="Q28" s="10">
        <v>20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</row>
    <row r="29" spans="1:22" ht="19.5" customHeight="1" x14ac:dyDescent="0.25">
      <c r="A29" s="5" t="str">
        <f>"102101"</f>
        <v>102101</v>
      </c>
      <c r="B29" s="5" t="s">
        <v>51</v>
      </c>
      <c r="C29" s="6" t="s">
        <v>52</v>
      </c>
      <c r="D29" s="9">
        <v>12179</v>
      </c>
      <c r="E29" s="9">
        <v>10023</v>
      </c>
      <c r="F29" s="9">
        <v>9999</v>
      </c>
      <c r="G29" s="9">
        <v>24</v>
      </c>
      <c r="H29" s="10">
        <v>24</v>
      </c>
      <c r="I29" s="10">
        <v>20</v>
      </c>
      <c r="J29" s="10">
        <v>0</v>
      </c>
      <c r="K29" s="10">
        <v>4</v>
      </c>
      <c r="L29" s="10">
        <v>0</v>
      </c>
      <c r="M29" s="9">
        <v>55</v>
      </c>
      <c r="N29" s="10">
        <v>55</v>
      </c>
      <c r="O29" s="10">
        <v>9</v>
      </c>
      <c r="P29" s="10">
        <v>42</v>
      </c>
      <c r="Q29" s="10">
        <v>4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</row>
    <row r="30" spans="1:22" ht="19.5" customHeight="1" x14ac:dyDescent="0.25">
      <c r="A30" s="5" t="str">
        <f>"102102"</f>
        <v>102102</v>
      </c>
      <c r="B30" s="5" t="s">
        <v>53</v>
      </c>
      <c r="C30" s="6" t="s">
        <v>52</v>
      </c>
      <c r="D30" s="9">
        <v>5511</v>
      </c>
      <c r="E30" s="9">
        <v>4403</v>
      </c>
      <c r="F30" s="9">
        <v>4349</v>
      </c>
      <c r="G30" s="9">
        <v>54</v>
      </c>
      <c r="H30" s="10">
        <v>54</v>
      </c>
      <c r="I30" s="10">
        <v>52</v>
      </c>
      <c r="J30" s="10">
        <v>0</v>
      </c>
      <c r="K30" s="10">
        <v>2</v>
      </c>
      <c r="L30" s="10">
        <v>0</v>
      </c>
      <c r="M30" s="9">
        <v>21</v>
      </c>
      <c r="N30" s="10">
        <v>21</v>
      </c>
      <c r="O30" s="10">
        <v>1</v>
      </c>
      <c r="P30" s="10">
        <v>18</v>
      </c>
      <c r="Q30" s="10">
        <v>2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</row>
    <row r="31" spans="1:22" ht="19.5" customHeight="1" x14ac:dyDescent="0.25">
      <c r="A31" s="5" t="str">
        <f>"102103"</f>
        <v>102103</v>
      </c>
      <c r="B31" s="5" t="s">
        <v>54</v>
      </c>
      <c r="C31" s="6" t="s">
        <v>52</v>
      </c>
      <c r="D31" s="9">
        <v>4538</v>
      </c>
      <c r="E31" s="9">
        <v>3779</v>
      </c>
      <c r="F31" s="9">
        <v>3699</v>
      </c>
      <c r="G31" s="9">
        <v>80</v>
      </c>
      <c r="H31" s="10">
        <v>80</v>
      </c>
      <c r="I31" s="10">
        <v>67</v>
      </c>
      <c r="J31" s="10">
        <v>0</v>
      </c>
      <c r="K31" s="10">
        <v>13</v>
      </c>
      <c r="L31" s="10">
        <v>0</v>
      </c>
      <c r="M31" s="9">
        <v>26</v>
      </c>
      <c r="N31" s="10">
        <v>26</v>
      </c>
      <c r="O31" s="10">
        <v>4</v>
      </c>
      <c r="P31" s="10">
        <v>9</v>
      </c>
      <c r="Q31" s="10">
        <v>13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</row>
    <row r="32" spans="1:22" ht="19.5" customHeight="1" x14ac:dyDescent="0.25">
      <c r="A32" s="5" t="str">
        <f>"102104"</f>
        <v>102104</v>
      </c>
      <c r="B32" s="5" t="s">
        <v>55</v>
      </c>
      <c r="C32" s="6" t="s">
        <v>52</v>
      </c>
      <c r="D32" s="9">
        <v>3451</v>
      </c>
      <c r="E32" s="9">
        <v>2813</v>
      </c>
      <c r="F32" s="9">
        <v>2792</v>
      </c>
      <c r="G32" s="9">
        <v>21</v>
      </c>
      <c r="H32" s="10">
        <v>21</v>
      </c>
      <c r="I32" s="10">
        <v>19</v>
      </c>
      <c r="J32" s="10">
        <v>2</v>
      </c>
      <c r="K32" s="10">
        <v>0</v>
      </c>
      <c r="L32" s="10">
        <v>0</v>
      </c>
      <c r="M32" s="9">
        <v>56</v>
      </c>
      <c r="N32" s="10">
        <v>56</v>
      </c>
      <c r="O32" s="10">
        <v>39</v>
      </c>
      <c r="P32" s="10">
        <v>17</v>
      </c>
      <c r="Q32" s="10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</row>
    <row r="33" spans="1:22" ht="19.5" customHeight="1" x14ac:dyDescent="0.25">
      <c r="A33" s="5" t="str">
        <f>"102105"</f>
        <v>102105</v>
      </c>
      <c r="B33" s="5" t="s">
        <v>56</v>
      </c>
      <c r="C33" s="6" t="s">
        <v>52</v>
      </c>
      <c r="D33" s="9">
        <v>4730</v>
      </c>
      <c r="E33" s="9">
        <v>3888</v>
      </c>
      <c r="F33" s="9">
        <v>3868</v>
      </c>
      <c r="G33" s="9">
        <v>20</v>
      </c>
      <c r="H33" s="10">
        <v>20</v>
      </c>
      <c r="I33" s="10">
        <v>19</v>
      </c>
      <c r="J33" s="10">
        <v>0</v>
      </c>
      <c r="K33" s="10">
        <v>1</v>
      </c>
      <c r="L33" s="10">
        <v>0</v>
      </c>
      <c r="M33" s="9">
        <v>6</v>
      </c>
      <c r="N33" s="10">
        <v>6</v>
      </c>
      <c r="O33" s="10">
        <v>1</v>
      </c>
      <c r="P33" s="10">
        <v>4</v>
      </c>
      <c r="Q33" s="10">
        <v>1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</row>
    <row r="34" spans="1:22" ht="19.5" customHeight="1" x14ac:dyDescent="0.25">
      <c r="A34" s="8" t="s">
        <v>57</v>
      </c>
      <c r="B34" s="8"/>
      <c r="C34" s="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9.5" customHeight="1" x14ac:dyDescent="0.25">
      <c r="A35" s="5" t="str">
        <f>"106101"</f>
        <v>106101</v>
      </c>
      <c r="B35" s="5" t="s">
        <v>58</v>
      </c>
      <c r="C35" s="6" t="s">
        <v>59</v>
      </c>
      <c r="D35" s="9">
        <v>653893</v>
      </c>
      <c r="E35" s="9">
        <v>556154</v>
      </c>
      <c r="F35" s="9">
        <v>554268</v>
      </c>
      <c r="G35" s="9">
        <v>1886</v>
      </c>
      <c r="H35" s="10">
        <v>1875</v>
      </c>
      <c r="I35" s="10">
        <v>1158</v>
      </c>
      <c r="J35" s="10">
        <v>3</v>
      </c>
      <c r="K35" s="10">
        <v>714</v>
      </c>
      <c r="L35" s="10">
        <v>11</v>
      </c>
      <c r="M35" s="9">
        <v>6257</v>
      </c>
      <c r="N35" s="10">
        <v>6257</v>
      </c>
      <c r="O35" s="10">
        <v>1643</v>
      </c>
      <c r="P35" s="10">
        <v>3900</v>
      </c>
      <c r="Q35" s="10">
        <v>714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</row>
    <row r="36" spans="1:22" ht="19.5" customHeight="1" x14ac:dyDescent="0.25">
      <c r="B36"/>
    </row>
  </sheetData>
  <mergeCells count="1">
    <mergeCell ref="A1:V1"/>
  </mergeCells>
  <pageMargins left="0.17" right="0.22" top="0.19" bottom="0.17" header="0.17" footer="0.16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 kw 2016</vt:lpstr>
      <vt:lpstr>'I kw 2016'!Obszar_wydruku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 Koziel</cp:lastModifiedBy>
  <cp:lastPrinted>2016-04-13T08:37:32Z</cp:lastPrinted>
  <dcterms:created xsi:type="dcterms:W3CDTF">2016-04-05T13:56:38Z</dcterms:created>
  <dcterms:modified xsi:type="dcterms:W3CDTF">2022-07-25T11:56:53Z</dcterms:modified>
</cp:coreProperties>
</file>