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80" activeTab="0"/>
  </bookViews>
  <sheets>
    <sheet name="II KW 2016" sheetId="1" r:id="rId1"/>
  </sheets>
  <definedNames/>
  <calcPr fullCalcOnLoad="1"/>
</workbook>
</file>

<file path=xl/sharedStrings.xml><?xml version="1.0" encoding="utf-8"?>
<sst xmlns="http://schemas.openxmlformats.org/spreadsheetml/2006/main" count="81" uniqueCount="58">
  <si>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</si>
  <si>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</si>
  <si>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</si>
  <si>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</si>
  <si>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</si>
  <si>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</si>
  <si>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</si>
  <si>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</si>
  <si>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</si>
  <si>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</si>
  <si>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</si>
  <si>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</si>
  <si>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</si>
  <si>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</si>
  <si>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</si>
  <si>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</si>
  <si>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</si>
  <si>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</si>
  <si>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łódzki wschodni</t>
  </si>
  <si>
    <t>gm. Andrespol</t>
  </si>
  <si>
    <t>łódzki wschodni</t>
  </si>
  <si>
    <t>gm. Brójce</t>
  </si>
  <si>
    <t>gm. Koluszki</t>
  </si>
  <si>
    <t>gm. Nowosolna</t>
  </si>
  <si>
    <t>gm. Rzgów</t>
  </si>
  <si>
    <t>gm. Tuszyn</t>
  </si>
  <si>
    <t>Powiat pabianicki</t>
  </si>
  <si>
    <t>m. Konstantynów Łódzki</t>
  </si>
  <si>
    <t>pabianicki</t>
  </si>
  <si>
    <t>m. Pabianice</t>
  </si>
  <si>
    <t>gm. Dłutów</t>
  </si>
  <si>
    <t>gm. Dobroń</t>
  </si>
  <si>
    <t>gm. Ksawerów</t>
  </si>
  <si>
    <t>gm. Lutomiersk</t>
  </si>
  <si>
    <t>gm. Pabianice</t>
  </si>
  <si>
    <t>Powiat zgierski</t>
  </si>
  <si>
    <t>m. Głowno</t>
  </si>
  <si>
    <t>zgierski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</si>
  <si>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</si>
  <si>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</si>
  <si>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</si>
  <si>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</si>
  <si>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</si>
  <si>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</si>
  <si>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</si>
  <si>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</si>
  <si>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Powiat brzeziński</t>
  </si>
  <si>
    <t>m. Brzeziny</t>
  </si>
  <si>
    <t>brzeziński</t>
  </si>
  <si>
    <t>gm. Brzeziny</t>
  </si>
  <si>
    <t>gm. Dmosin</t>
  </si>
  <si>
    <t>gm. Jeżów</t>
  </si>
  <si>
    <t>gm. Rogów</t>
  </si>
  <si>
    <t>Miasto na prawach powiatu</t>
  </si>
  <si>
    <t>m. Łódź</t>
  </si>
  <si>
    <t>Łódź</t>
  </si>
  <si>
    <t>Suma</t>
  </si>
  <si>
    <t>Stan rejestru na 30.06.2016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</si>
</sst>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1" fillId="0" borderId="11" xfId="0" applyFont="1" applyBorder="1" applyAlignment="1">
      <alignment/>
    </xf>
    <xf numFmtId="0" fontId="31" fillId="0" borderId="14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6.421875" style="0" customWidth="1"/>
    <col min="2" max="2" width="19.28125" style="0" customWidth="1"/>
    <col min="3" max="3" width="13.7109375" style="0" customWidth="1"/>
  </cols>
  <sheetData>
    <row r="1" spans="1:18" ht="15">
      <c r="A1" s="8" t="s">
        <v>57</v>
      </c>
      <c r="B1" s="9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</row>
    <row r="2" spans="1:18" ht="8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</row>
    <row r="3" spans="1:18" ht="15">
      <c r="A3" s="4" t="s">
        <v>18</v>
      </c>
      <c r="B3" s="4"/>
      <c r="C3" s="7"/>
      <c r="D3" s="4">
        <v>69439</v>
      </c>
      <c r="E3" s="4">
        <v>56196</v>
      </c>
      <c r="F3" s="4">
        <v>55368</v>
      </c>
      <c r="G3" s="4">
        <v>828</v>
      </c>
      <c r="H3" s="4">
        <v>828</v>
      </c>
      <c r="I3" s="4">
        <v>738</v>
      </c>
      <c r="J3" s="4">
        <v>7</v>
      </c>
      <c r="K3" s="4">
        <v>83</v>
      </c>
      <c r="L3" s="4">
        <v>0</v>
      </c>
      <c r="M3" s="4">
        <v>469</v>
      </c>
      <c r="N3" s="4">
        <v>187</v>
      </c>
      <c r="O3" s="4">
        <v>199</v>
      </c>
      <c r="P3" s="4">
        <v>83</v>
      </c>
      <c r="Q3" s="4">
        <v>0</v>
      </c>
      <c r="R3" s="4">
        <v>0</v>
      </c>
    </row>
    <row r="4" spans="1:18" ht="15">
      <c r="A4" s="2" t="str">
        <f>"100602"</f>
        <v>100602</v>
      </c>
      <c r="B4" s="2" t="s">
        <v>19</v>
      </c>
      <c r="C4" s="3" t="s">
        <v>20</v>
      </c>
      <c r="D4" s="4">
        <v>13195</v>
      </c>
      <c r="E4" s="4">
        <v>10592</v>
      </c>
      <c r="F4" s="4">
        <v>10448</v>
      </c>
      <c r="G4" s="4">
        <v>144</v>
      </c>
      <c r="H4" s="4">
        <v>144</v>
      </c>
      <c r="I4" s="4">
        <v>133</v>
      </c>
      <c r="J4" s="4">
        <v>4</v>
      </c>
      <c r="K4" s="4">
        <v>7</v>
      </c>
      <c r="L4" s="4">
        <v>0</v>
      </c>
      <c r="M4" s="4">
        <v>122</v>
      </c>
      <c r="N4" s="4">
        <v>82</v>
      </c>
      <c r="O4" s="4">
        <v>33</v>
      </c>
      <c r="P4" s="4">
        <v>7</v>
      </c>
      <c r="Q4" s="4">
        <v>0</v>
      </c>
      <c r="R4" s="4">
        <v>0</v>
      </c>
    </row>
    <row r="5" spans="1:18" ht="15">
      <c r="A5" s="2" t="str">
        <f>"100603"</f>
        <v>100603</v>
      </c>
      <c r="B5" s="2" t="s">
        <v>21</v>
      </c>
      <c r="C5" s="3" t="s">
        <v>20</v>
      </c>
      <c r="D5" s="4">
        <v>6406</v>
      </c>
      <c r="E5" s="4">
        <v>5074</v>
      </c>
      <c r="F5" s="4">
        <v>4970</v>
      </c>
      <c r="G5" s="4">
        <v>104</v>
      </c>
      <c r="H5" s="4">
        <v>104</v>
      </c>
      <c r="I5" s="4">
        <v>103</v>
      </c>
      <c r="J5" s="4">
        <v>0</v>
      </c>
      <c r="K5" s="4">
        <v>1</v>
      </c>
      <c r="L5" s="4">
        <v>0</v>
      </c>
      <c r="M5" s="4">
        <v>24</v>
      </c>
      <c r="N5" s="4">
        <v>11</v>
      </c>
      <c r="O5" s="4">
        <v>12</v>
      </c>
      <c r="P5" s="4">
        <v>1</v>
      </c>
      <c r="Q5" s="4">
        <v>0</v>
      </c>
      <c r="R5" s="4">
        <v>0</v>
      </c>
    </row>
    <row r="6" spans="1:18" ht="15">
      <c r="A6" s="2" t="str">
        <f>"100607"</f>
        <v>100607</v>
      </c>
      <c r="B6" s="2" t="s">
        <v>22</v>
      </c>
      <c r="C6" s="3" t="s">
        <v>20</v>
      </c>
      <c r="D6" s="4">
        <v>23206</v>
      </c>
      <c r="E6" s="4">
        <v>19060</v>
      </c>
      <c r="F6" s="4">
        <v>18914</v>
      </c>
      <c r="G6" s="4">
        <v>146</v>
      </c>
      <c r="H6" s="4">
        <v>146</v>
      </c>
      <c r="I6" s="4">
        <v>107</v>
      </c>
      <c r="J6" s="4">
        <v>0</v>
      </c>
      <c r="K6" s="4">
        <v>39</v>
      </c>
      <c r="L6" s="4">
        <v>0</v>
      </c>
      <c r="M6" s="4">
        <v>183</v>
      </c>
      <c r="N6" s="4">
        <v>55</v>
      </c>
      <c r="O6" s="4">
        <v>89</v>
      </c>
      <c r="P6" s="4">
        <v>39</v>
      </c>
      <c r="Q6" s="4">
        <v>0</v>
      </c>
      <c r="R6" s="4">
        <v>0</v>
      </c>
    </row>
    <row r="7" spans="1:18" ht="15">
      <c r="A7" s="2" t="str">
        <f>"100608"</f>
        <v>100608</v>
      </c>
      <c r="B7" s="2" t="s">
        <v>23</v>
      </c>
      <c r="C7" s="3" t="s">
        <v>20</v>
      </c>
      <c r="D7" s="4">
        <v>4746</v>
      </c>
      <c r="E7" s="4">
        <v>3749</v>
      </c>
      <c r="F7" s="4">
        <v>3526</v>
      </c>
      <c r="G7" s="4">
        <v>223</v>
      </c>
      <c r="H7" s="4">
        <v>223</v>
      </c>
      <c r="I7" s="4">
        <v>214</v>
      </c>
      <c r="J7" s="4">
        <v>0</v>
      </c>
      <c r="K7" s="4">
        <v>9</v>
      </c>
      <c r="L7" s="4">
        <v>0</v>
      </c>
      <c r="M7" s="4">
        <v>19</v>
      </c>
      <c r="N7" s="4">
        <v>7</v>
      </c>
      <c r="O7" s="4">
        <v>3</v>
      </c>
      <c r="P7" s="4">
        <v>9</v>
      </c>
      <c r="Q7" s="4">
        <v>0</v>
      </c>
      <c r="R7" s="4">
        <v>0</v>
      </c>
    </row>
    <row r="8" spans="1:18" ht="15">
      <c r="A8" s="2" t="str">
        <f>"100610"</f>
        <v>100610</v>
      </c>
      <c r="B8" s="2" t="s">
        <v>24</v>
      </c>
      <c r="C8" s="3" t="s">
        <v>20</v>
      </c>
      <c r="D8" s="4">
        <v>9738</v>
      </c>
      <c r="E8" s="4">
        <v>7806</v>
      </c>
      <c r="F8" s="4">
        <v>7763</v>
      </c>
      <c r="G8" s="4">
        <v>43</v>
      </c>
      <c r="H8" s="4">
        <v>43</v>
      </c>
      <c r="I8" s="4">
        <v>38</v>
      </c>
      <c r="J8" s="4">
        <v>0</v>
      </c>
      <c r="K8" s="4">
        <v>5</v>
      </c>
      <c r="L8" s="4">
        <v>0</v>
      </c>
      <c r="M8" s="4">
        <v>52</v>
      </c>
      <c r="N8" s="4">
        <v>20</v>
      </c>
      <c r="O8" s="4">
        <v>27</v>
      </c>
      <c r="P8" s="4">
        <v>5</v>
      </c>
      <c r="Q8" s="4">
        <v>0</v>
      </c>
      <c r="R8" s="4">
        <v>0</v>
      </c>
    </row>
    <row r="9" spans="1:18" ht="15">
      <c r="A9" s="2" t="str">
        <f>"100611"</f>
        <v>100611</v>
      </c>
      <c r="B9" s="2" t="s">
        <v>25</v>
      </c>
      <c r="C9" s="3" t="s">
        <v>20</v>
      </c>
      <c r="D9" s="4">
        <v>12148</v>
      </c>
      <c r="E9" s="4">
        <v>9915</v>
      </c>
      <c r="F9" s="4">
        <v>9747</v>
      </c>
      <c r="G9" s="4">
        <v>168</v>
      </c>
      <c r="H9" s="4">
        <v>168</v>
      </c>
      <c r="I9" s="4">
        <v>143</v>
      </c>
      <c r="J9" s="4">
        <v>3</v>
      </c>
      <c r="K9" s="4">
        <v>22</v>
      </c>
      <c r="L9" s="4">
        <v>0</v>
      </c>
      <c r="M9" s="4">
        <v>69</v>
      </c>
      <c r="N9" s="4">
        <v>12</v>
      </c>
      <c r="O9" s="4">
        <v>35</v>
      </c>
      <c r="P9" s="4">
        <v>22</v>
      </c>
      <c r="Q9" s="4">
        <v>0</v>
      </c>
      <c r="R9" s="4">
        <v>0</v>
      </c>
    </row>
    <row r="10" spans="1:18" ht="15">
      <c r="A10" s="2" t="s">
        <v>26</v>
      </c>
      <c r="B10" s="2"/>
      <c r="C10" s="3"/>
      <c r="D10" s="4">
        <v>115249</v>
      </c>
      <c r="E10" s="4">
        <v>95978</v>
      </c>
      <c r="F10" s="4">
        <v>95324</v>
      </c>
      <c r="G10" s="4">
        <v>654</v>
      </c>
      <c r="H10" s="4">
        <v>651</v>
      </c>
      <c r="I10" s="4">
        <v>549</v>
      </c>
      <c r="J10" s="4">
        <v>1</v>
      </c>
      <c r="K10" s="4">
        <v>101</v>
      </c>
      <c r="L10" s="4">
        <v>3</v>
      </c>
      <c r="M10" s="4">
        <v>741</v>
      </c>
      <c r="N10" s="4">
        <v>209</v>
      </c>
      <c r="O10" s="4">
        <v>431</v>
      </c>
      <c r="P10" s="4">
        <v>101</v>
      </c>
      <c r="Q10" s="4">
        <v>0</v>
      </c>
      <c r="R10" s="4">
        <v>0</v>
      </c>
    </row>
    <row r="11" spans="1:18" ht="15">
      <c r="A11" s="2" t="str">
        <f>"100801"</f>
        <v>100801</v>
      </c>
      <c r="B11" s="2" t="s">
        <v>27</v>
      </c>
      <c r="C11" s="3" t="s">
        <v>28</v>
      </c>
      <c r="D11" s="4">
        <v>17535</v>
      </c>
      <c r="E11" s="4">
        <v>14539</v>
      </c>
      <c r="F11" s="4">
        <v>14320</v>
      </c>
      <c r="G11" s="4">
        <v>219</v>
      </c>
      <c r="H11" s="4">
        <v>219</v>
      </c>
      <c r="I11" s="4">
        <v>173</v>
      </c>
      <c r="J11" s="4">
        <v>0</v>
      </c>
      <c r="K11" s="4">
        <v>46</v>
      </c>
      <c r="L11" s="4">
        <v>0</v>
      </c>
      <c r="M11" s="4">
        <v>184</v>
      </c>
      <c r="N11" s="4">
        <v>75</v>
      </c>
      <c r="O11" s="4">
        <v>63</v>
      </c>
      <c r="P11" s="4">
        <v>46</v>
      </c>
      <c r="Q11" s="4">
        <v>0</v>
      </c>
      <c r="R11" s="4">
        <v>0</v>
      </c>
    </row>
    <row r="12" spans="1:18" ht="15">
      <c r="A12" s="2" t="str">
        <f>"100802"</f>
        <v>100802</v>
      </c>
      <c r="B12" s="2" t="s">
        <v>29</v>
      </c>
      <c r="C12" s="3" t="s">
        <v>28</v>
      </c>
      <c r="D12" s="4">
        <v>63645</v>
      </c>
      <c r="E12" s="4">
        <v>53872</v>
      </c>
      <c r="F12" s="4">
        <v>53743</v>
      </c>
      <c r="G12" s="4">
        <v>129</v>
      </c>
      <c r="H12" s="4">
        <v>129</v>
      </c>
      <c r="I12" s="4">
        <v>87</v>
      </c>
      <c r="J12" s="4">
        <v>0</v>
      </c>
      <c r="K12" s="4">
        <v>42</v>
      </c>
      <c r="L12" s="4">
        <v>0</v>
      </c>
      <c r="M12" s="4">
        <v>432</v>
      </c>
      <c r="N12" s="4">
        <v>93</v>
      </c>
      <c r="O12" s="4">
        <v>297</v>
      </c>
      <c r="P12" s="4">
        <v>42</v>
      </c>
      <c r="Q12" s="4">
        <v>0</v>
      </c>
      <c r="R12" s="4">
        <v>0</v>
      </c>
    </row>
    <row r="13" spans="1:18" ht="15">
      <c r="A13" s="2" t="str">
        <f>"100803"</f>
        <v>100803</v>
      </c>
      <c r="B13" s="2" t="s">
        <v>30</v>
      </c>
      <c r="C13" s="3" t="s">
        <v>28</v>
      </c>
      <c r="D13" s="4">
        <v>4453</v>
      </c>
      <c r="E13" s="4">
        <v>3609</v>
      </c>
      <c r="F13" s="4">
        <v>3588</v>
      </c>
      <c r="G13" s="4">
        <v>21</v>
      </c>
      <c r="H13" s="4">
        <v>21</v>
      </c>
      <c r="I13" s="4">
        <v>21</v>
      </c>
      <c r="J13" s="4">
        <v>0</v>
      </c>
      <c r="K13" s="4">
        <v>0</v>
      </c>
      <c r="L13" s="4">
        <v>0</v>
      </c>
      <c r="M13" s="4">
        <v>19</v>
      </c>
      <c r="N13" s="4">
        <v>9</v>
      </c>
      <c r="O13" s="4">
        <v>10</v>
      </c>
      <c r="P13" s="4">
        <v>0</v>
      </c>
      <c r="Q13" s="4">
        <v>0</v>
      </c>
      <c r="R13" s="4">
        <v>0</v>
      </c>
    </row>
    <row r="14" spans="1:18" ht="15">
      <c r="A14" s="2" t="str">
        <f>"100804"</f>
        <v>100804</v>
      </c>
      <c r="B14" s="2" t="s">
        <v>31</v>
      </c>
      <c r="C14" s="3" t="s">
        <v>28</v>
      </c>
      <c r="D14" s="4">
        <v>7440</v>
      </c>
      <c r="E14" s="4">
        <v>6051</v>
      </c>
      <c r="F14" s="4">
        <v>6001</v>
      </c>
      <c r="G14" s="4">
        <v>50</v>
      </c>
      <c r="H14" s="4">
        <v>50</v>
      </c>
      <c r="I14" s="4">
        <v>47</v>
      </c>
      <c r="J14" s="4">
        <v>1</v>
      </c>
      <c r="K14" s="4">
        <v>2</v>
      </c>
      <c r="L14" s="4">
        <v>0</v>
      </c>
      <c r="M14" s="4">
        <v>26</v>
      </c>
      <c r="N14" s="4">
        <v>8</v>
      </c>
      <c r="O14" s="4">
        <v>16</v>
      </c>
      <c r="P14" s="4">
        <v>2</v>
      </c>
      <c r="Q14" s="4">
        <v>0</v>
      </c>
      <c r="R14" s="4">
        <v>0</v>
      </c>
    </row>
    <row r="15" spans="1:18" ht="15">
      <c r="A15" s="2" t="str">
        <f>"100805"</f>
        <v>100805</v>
      </c>
      <c r="B15" s="2" t="s">
        <v>32</v>
      </c>
      <c r="C15" s="3" t="s">
        <v>28</v>
      </c>
      <c r="D15" s="4">
        <v>7586</v>
      </c>
      <c r="E15" s="4">
        <v>6152</v>
      </c>
      <c r="F15" s="4">
        <v>6089</v>
      </c>
      <c r="G15" s="4">
        <v>63</v>
      </c>
      <c r="H15" s="4">
        <v>63</v>
      </c>
      <c r="I15" s="4">
        <v>61</v>
      </c>
      <c r="J15" s="4">
        <v>0</v>
      </c>
      <c r="K15" s="4">
        <v>2</v>
      </c>
      <c r="L15" s="4">
        <v>0</v>
      </c>
      <c r="M15" s="4">
        <v>29</v>
      </c>
      <c r="N15" s="4">
        <v>7</v>
      </c>
      <c r="O15" s="4">
        <v>20</v>
      </c>
      <c r="P15" s="4">
        <v>2</v>
      </c>
      <c r="Q15" s="4">
        <v>0</v>
      </c>
      <c r="R15" s="4">
        <v>0</v>
      </c>
    </row>
    <row r="16" spans="1:18" ht="15">
      <c r="A16" s="2" t="str">
        <f>"100806"</f>
        <v>100806</v>
      </c>
      <c r="B16" s="2" t="s">
        <v>33</v>
      </c>
      <c r="C16" s="3" t="s">
        <v>28</v>
      </c>
      <c r="D16" s="4">
        <v>7876</v>
      </c>
      <c r="E16" s="4">
        <v>6407</v>
      </c>
      <c r="F16" s="4">
        <v>6299</v>
      </c>
      <c r="G16" s="4">
        <v>108</v>
      </c>
      <c r="H16" s="4">
        <v>106</v>
      </c>
      <c r="I16" s="4">
        <v>103</v>
      </c>
      <c r="J16" s="4">
        <v>0</v>
      </c>
      <c r="K16" s="4">
        <v>3</v>
      </c>
      <c r="L16" s="4">
        <v>2</v>
      </c>
      <c r="M16" s="4">
        <v>33</v>
      </c>
      <c r="N16" s="4">
        <v>12</v>
      </c>
      <c r="O16" s="4">
        <v>18</v>
      </c>
      <c r="P16" s="4">
        <v>3</v>
      </c>
      <c r="Q16" s="4">
        <v>0</v>
      </c>
      <c r="R16" s="4">
        <v>0</v>
      </c>
    </row>
    <row r="17" spans="1:18" ht="15">
      <c r="A17" s="2" t="str">
        <f>"100807"</f>
        <v>100807</v>
      </c>
      <c r="B17" s="2" t="s">
        <v>34</v>
      </c>
      <c r="C17" s="3" t="s">
        <v>28</v>
      </c>
      <c r="D17" s="4">
        <v>6714</v>
      </c>
      <c r="E17" s="4">
        <v>5348</v>
      </c>
      <c r="F17" s="4">
        <v>5284</v>
      </c>
      <c r="G17" s="4">
        <v>64</v>
      </c>
      <c r="H17" s="4">
        <v>63</v>
      </c>
      <c r="I17" s="4">
        <v>57</v>
      </c>
      <c r="J17" s="4">
        <v>0</v>
      </c>
      <c r="K17" s="4">
        <v>6</v>
      </c>
      <c r="L17" s="4">
        <v>1</v>
      </c>
      <c r="M17" s="4">
        <v>18</v>
      </c>
      <c r="N17" s="4">
        <v>5</v>
      </c>
      <c r="O17" s="4">
        <v>7</v>
      </c>
      <c r="P17" s="4">
        <v>6</v>
      </c>
      <c r="Q17" s="4">
        <v>0</v>
      </c>
      <c r="R17" s="4">
        <v>0</v>
      </c>
    </row>
    <row r="18" spans="1:18" ht="15">
      <c r="A18" s="2" t="s">
        <v>35</v>
      </c>
      <c r="B18" s="2"/>
      <c r="C18" s="3"/>
      <c r="D18" s="4">
        <v>160560</v>
      </c>
      <c r="E18" s="4">
        <v>132513</v>
      </c>
      <c r="F18" s="4">
        <v>130883</v>
      </c>
      <c r="G18" s="4">
        <v>1630</v>
      </c>
      <c r="H18" s="4">
        <v>1627</v>
      </c>
      <c r="I18" s="4">
        <v>1359</v>
      </c>
      <c r="J18" s="4">
        <v>9</v>
      </c>
      <c r="K18" s="4">
        <v>259</v>
      </c>
      <c r="L18" s="4">
        <v>3</v>
      </c>
      <c r="M18" s="4">
        <v>1297</v>
      </c>
      <c r="N18" s="4">
        <v>320</v>
      </c>
      <c r="O18" s="4">
        <v>718</v>
      </c>
      <c r="P18" s="4">
        <v>259</v>
      </c>
      <c r="Q18" s="4">
        <v>0</v>
      </c>
      <c r="R18" s="4">
        <v>0</v>
      </c>
    </row>
    <row r="19" spans="1:18" ht="15">
      <c r="A19" s="2" t="str">
        <f>"102001"</f>
        <v>102001</v>
      </c>
      <c r="B19" s="2" t="s">
        <v>36</v>
      </c>
      <c r="C19" s="3" t="s">
        <v>37</v>
      </c>
      <c r="D19" s="4">
        <v>14313</v>
      </c>
      <c r="E19" s="4">
        <v>11960</v>
      </c>
      <c r="F19" s="4">
        <v>11907</v>
      </c>
      <c r="G19" s="4">
        <v>53</v>
      </c>
      <c r="H19" s="4">
        <v>53</v>
      </c>
      <c r="I19" s="4">
        <v>40</v>
      </c>
      <c r="J19" s="4">
        <v>0</v>
      </c>
      <c r="K19" s="4">
        <v>13</v>
      </c>
      <c r="L19" s="4">
        <v>0</v>
      </c>
      <c r="M19" s="4">
        <v>84</v>
      </c>
      <c r="N19" s="4">
        <v>17</v>
      </c>
      <c r="O19" s="4">
        <v>54</v>
      </c>
      <c r="P19" s="4">
        <v>13</v>
      </c>
      <c r="Q19" s="4">
        <v>0</v>
      </c>
      <c r="R19" s="4">
        <v>0</v>
      </c>
    </row>
    <row r="20" spans="1:18" ht="15">
      <c r="A20" s="2" t="str">
        <f>"102002"</f>
        <v>102002</v>
      </c>
      <c r="B20" s="2" t="s">
        <v>38</v>
      </c>
      <c r="C20" s="3" t="s">
        <v>37</v>
      </c>
      <c r="D20" s="4">
        <v>19168</v>
      </c>
      <c r="E20" s="4">
        <v>15930</v>
      </c>
      <c r="F20" s="4">
        <v>15884</v>
      </c>
      <c r="G20" s="4">
        <v>46</v>
      </c>
      <c r="H20" s="4">
        <v>46</v>
      </c>
      <c r="I20" s="4">
        <v>34</v>
      </c>
      <c r="J20" s="4">
        <v>0</v>
      </c>
      <c r="K20" s="4">
        <v>12</v>
      </c>
      <c r="L20" s="4">
        <v>0</v>
      </c>
      <c r="M20" s="4">
        <v>184</v>
      </c>
      <c r="N20" s="4">
        <v>35</v>
      </c>
      <c r="O20" s="4">
        <v>137</v>
      </c>
      <c r="P20" s="4">
        <v>12</v>
      </c>
      <c r="Q20" s="4">
        <v>0</v>
      </c>
      <c r="R20" s="4">
        <v>0</v>
      </c>
    </row>
    <row r="21" spans="1:18" ht="15">
      <c r="A21" s="2" t="str">
        <f>"102003"</f>
        <v>102003</v>
      </c>
      <c r="B21" s="2" t="s">
        <v>39</v>
      </c>
      <c r="C21" s="3" t="s">
        <v>37</v>
      </c>
      <c r="D21" s="4">
        <v>54459</v>
      </c>
      <c r="E21" s="4">
        <v>45585</v>
      </c>
      <c r="F21" s="4">
        <v>45376</v>
      </c>
      <c r="G21" s="4">
        <v>209</v>
      </c>
      <c r="H21" s="4">
        <v>208</v>
      </c>
      <c r="I21" s="4">
        <v>118</v>
      </c>
      <c r="J21" s="4">
        <v>3</v>
      </c>
      <c r="K21" s="4">
        <v>87</v>
      </c>
      <c r="L21" s="4">
        <v>1</v>
      </c>
      <c r="M21" s="4">
        <v>469</v>
      </c>
      <c r="N21" s="4">
        <v>81</v>
      </c>
      <c r="O21" s="4">
        <v>301</v>
      </c>
      <c r="P21" s="4">
        <v>87</v>
      </c>
      <c r="Q21" s="4">
        <v>0</v>
      </c>
      <c r="R21" s="4">
        <v>0</v>
      </c>
    </row>
    <row r="22" spans="1:18" ht="15">
      <c r="A22" s="2" t="str">
        <f>"102004"</f>
        <v>102004</v>
      </c>
      <c r="B22" s="2" t="s">
        <v>40</v>
      </c>
      <c r="C22" s="3" t="s">
        <v>37</v>
      </c>
      <c r="D22" s="4">
        <v>29929</v>
      </c>
      <c r="E22" s="4">
        <v>24070</v>
      </c>
      <c r="F22" s="4">
        <v>23829</v>
      </c>
      <c r="G22" s="4">
        <v>241</v>
      </c>
      <c r="H22" s="4">
        <v>241</v>
      </c>
      <c r="I22" s="4">
        <v>173</v>
      </c>
      <c r="J22" s="4">
        <v>0</v>
      </c>
      <c r="K22" s="4">
        <v>68</v>
      </c>
      <c r="L22" s="4">
        <v>0</v>
      </c>
      <c r="M22" s="4">
        <v>277</v>
      </c>
      <c r="N22" s="4">
        <v>129</v>
      </c>
      <c r="O22" s="4">
        <v>80</v>
      </c>
      <c r="P22" s="4">
        <v>68</v>
      </c>
      <c r="Q22" s="4">
        <v>0</v>
      </c>
      <c r="R22" s="4">
        <v>0</v>
      </c>
    </row>
    <row r="23" spans="1:18" ht="15">
      <c r="A23" s="2" t="str">
        <f>"102005"</f>
        <v>102005</v>
      </c>
      <c r="B23" s="2" t="s">
        <v>41</v>
      </c>
      <c r="C23" s="3" t="s">
        <v>37</v>
      </c>
      <c r="D23" s="4">
        <v>4804</v>
      </c>
      <c r="E23" s="4">
        <v>3953</v>
      </c>
      <c r="F23" s="4">
        <v>3943</v>
      </c>
      <c r="G23" s="4">
        <v>10</v>
      </c>
      <c r="H23" s="4">
        <v>10</v>
      </c>
      <c r="I23" s="4">
        <v>9</v>
      </c>
      <c r="J23" s="4">
        <v>0</v>
      </c>
      <c r="K23" s="4">
        <v>1</v>
      </c>
      <c r="L23" s="4">
        <v>0</v>
      </c>
      <c r="M23" s="4">
        <v>26</v>
      </c>
      <c r="N23" s="4">
        <v>9</v>
      </c>
      <c r="O23" s="4">
        <v>16</v>
      </c>
      <c r="P23" s="4">
        <v>1</v>
      </c>
      <c r="Q23" s="4">
        <v>0</v>
      </c>
      <c r="R23" s="4">
        <v>0</v>
      </c>
    </row>
    <row r="24" spans="1:18" ht="15">
      <c r="A24" s="2" t="str">
        <f>"102006"</f>
        <v>102006</v>
      </c>
      <c r="B24" s="2" t="s">
        <v>42</v>
      </c>
      <c r="C24" s="3" t="s">
        <v>37</v>
      </c>
      <c r="D24" s="4">
        <v>6970</v>
      </c>
      <c r="E24" s="4">
        <v>5757</v>
      </c>
      <c r="F24" s="4">
        <v>5599</v>
      </c>
      <c r="G24" s="4">
        <v>158</v>
      </c>
      <c r="H24" s="4">
        <v>157</v>
      </c>
      <c r="I24" s="4">
        <v>155</v>
      </c>
      <c r="J24" s="4">
        <v>0</v>
      </c>
      <c r="K24" s="4">
        <v>2</v>
      </c>
      <c r="L24" s="4">
        <v>1</v>
      </c>
      <c r="M24" s="4">
        <v>41</v>
      </c>
      <c r="N24" s="4">
        <v>7</v>
      </c>
      <c r="O24" s="4">
        <v>32</v>
      </c>
      <c r="P24" s="4">
        <v>2</v>
      </c>
      <c r="Q24" s="4">
        <v>0</v>
      </c>
      <c r="R24" s="4">
        <v>0</v>
      </c>
    </row>
    <row r="25" spans="1:18" ht="15">
      <c r="A25" s="2" t="str">
        <f>"102007"</f>
        <v>102007</v>
      </c>
      <c r="B25" s="2" t="s">
        <v>43</v>
      </c>
      <c r="C25" s="3" t="s">
        <v>37</v>
      </c>
      <c r="D25" s="4">
        <v>5028</v>
      </c>
      <c r="E25" s="4">
        <v>4084</v>
      </c>
      <c r="F25" s="4">
        <v>3856</v>
      </c>
      <c r="G25" s="4">
        <v>228</v>
      </c>
      <c r="H25" s="4">
        <v>228</v>
      </c>
      <c r="I25" s="4">
        <v>204</v>
      </c>
      <c r="J25" s="4">
        <v>0</v>
      </c>
      <c r="K25" s="4">
        <v>24</v>
      </c>
      <c r="L25" s="4">
        <v>0</v>
      </c>
      <c r="M25" s="4">
        <v>44</v>
      </c>
      <c r="N25" s="4">
        <v>1</v>
      </c>
      <c r="O25" s="4">
        <v>19</v>
      </c>
      <c r="P25" s="4">
        <v>24</v>
      </c>
      <c r="Q25" s="4">
        <v>0</v>
      </c>
      <c r="R25" s="4">
        <v>0</v>
      </c>
    </row>
    <row r="26" spans="1:18" ht="15">
      <c r="A26" s="2" t="str">
        <f>"102008"</f>
        <v>102008</v>
      </c>
      <c r="B26" s="2" t="s">
        <v>44</v>
      </c>
      <c r="C26" s="3" t="s">
        <v>37</v>
      </c>
      <c r="D26" s="4">
        <v>12346</v>
      </c>
      <c r="E26" s="4">
        <v>10110</v>
      </c>
      <c r="F26" s="4">
        <v>9925</v>
      </c>
      <c r="G26" s="4">
        <v>185</v>
      </c>
      <c r="H26" s="4">
        <v>185</v>
      </c>
      <c r="I26" s="4">
        <v>157</v>
      </c>
      <c r="J26" s="4">
        <v>0</v>
      </c>
      <c r="K26" s="4">
        <v>28</v>
      </c>
      <c r="L26" s="4">
        <v>0</v>
      </c>
      <c r="M26" s="4">
        <v>80</v>
      </c>
      <c r="N26" s="4">
        <v>18</v>
      </c>
      <c r="O26" s="4">
        <v>34</v>
      </c>
      <c r="P26" s="4">
        <v>28</v>
      </c>
      <c r="Q26" s="4">
        <v>0</v>
      </c>
      <c r="R26" s="4">
        <v>0</v>
      </c>
    </row>
    <row r="27" spans="1:18" ht="15">
      <c r="A27" s="2" t="str">
        <f>"102009"</f>
        <v>102009</v>
      </c>
      <c r="B27" s="2" t="s">
        <v>45</v>
      </c>
      <c r="C27" s="3" t="s">
        <v>37</v>
      </c>
      <c r="D27" s="4">
        <v>13543</v>
      </c>
      <c r="E27" s="4">
        <v>11064</v>
      </c>
      <c r="F27" s="4">
        <v>10564</v>
      </c>
      <c r="G27" s="4">
        <v>500</v>
      </c>
      <c r="H27" s="4">
        <v>499</v>
      </c>
      <c r="I27" s="4">
        <v>469</v>
      </c>
      <c r="J27" s="4">
        <v>6</v>
      </c>
      <c r="K27" s="4">
        <v>24</v>
      </c>
      <c r="L27" s="4">
        <v>1</v>
      </c>
      <c r="M27" s="4">
        <v>92</v>
      </c>
      <c r="N27" s="4">
        <v>23</v>
      </c>
      <c r="O27" s="4">
        <v>45</v>
      </c>
      <c r="P27" s="4">
        <v>24</v>
      </c>
      <c r="Q27" s="4">
        <v>0</v>
      </c>
      <c r="R27" s="4">
        <v>0</v>
      </c>
    </row>
    <row r="28" spans="1:18" ht="15">
      <c r="A28" s="2" t="s">
        <v>46</v>
      </c>
      <c r="B28" s="2"/>
      <c r="C28" s="3"/>
      <c r="D28" s="4">
        <v>30388</v>
      </c>
      <c r="E28" s="4">
        <v>24910</v>
      </c>
      <c r="F28" s="4">
        <v>24712</v>
      </c>
      <c r="G28" s="4">
        <v>198</v>
      </c>
      <c r="H28" s="4">
        <v>198</v>
      </c>
      <c r="I28" s="4">
        <v>175</v>
      </c>
      <c r="J28" s="4">
        <v>3</v>
      </c>
      <c r="K28" s="4">
        <v>20</v>
      </c>
      <c r="L28" s="4">
        <v>0</v>
      </c>
      <c r="M28" s="4">
        <v>164</v>
      </c>
      <c r="N28" s="4">
        <v>54</v>
      </c>
      <c r="O28" s="4">
        <v>90</v>
      </c>
      <c r="P28" s="4">
        <v>20</v>
      </c>
      <c r="Q28" s="4">
        <v>0</v>
      </c>
      <c r="R28" s="4">
        <v>0</v>
      </c>
    </row>
    <row r="29" spans="1:18" ht="15">
      <c r="A29" s="2" t="str">
        <f>"102101"</f>
        <v>102101</v>
      </c>
      <c r="B29" s="2" t="s">
        <v>47</v>
      </c>
      <c r="C29" s="3" t="s">
        <v>48</v>
      </c>
      <c r="D29" s="4">
        <v>12167</v>
      </c>
      <c r="E29" s="4">
        <v>10027</v>
      </c>
      <c r="F29" s="4">
        <v>10003</v>
      </c>
      <c r="G29" s="4">
        <v>24</v>
      </c>
      <c r="H29" s="4">
        <v>24</v>
      </c>
      <c r="I29" s="4">
        <v>19</v>
      </c>
      <c r="J29" s="4">
        <v>1</v>
      </c>
      <c r="K29" s="4">
        <v>4</v>
      </c>
      <c r="L29" s="4">
        <v>0</v>
      </c>
      <c r="M29" s="4">
        <v>55</v>
      </c>
      <c r="N29" s="4">
        <v>9</v>
      </c>
      <c r="O29" s="4">
        <v>42</v>
      </c>
      <c r="P29" s="4">
        <v>4</v>
      </c>
      <c r="Q29" s="4">
        <v>0</v>
      </c>
      <c r="R29" s="4">
        <v>0</v>
      </c>
    </row>
    <row r="30" spans="1:18" ht="15">
      <c r="A30" s="2" t="str">
        <f>"102102"</f>
        <v>102102</v>
      </c>
      <c r="B30" s="2" t="s">
        <v>49</v>
      </c>
      <c r="C30" s="3" t="s">
        <v>48</v>
      </c>
      <c r="D30" s="4">
        <v>5508</v>
      </c>
      <c r="E30" s="4">
        <v>4405</v>
      </c>
      <c r="F30" s="4">
        <v>4352</v>
      </c>
      <c r="G30" s="4">
        <v>53</v>
      </c>
      <c r="H30" s="4">
        <v>53</v>
      </c>
      <c r="I30" s="4">
        <v>51</v>
      </c>
      <c r="J30" s="4">
        <v>0</v>
      </c>
      <c r="K30" s="4">
        <v>2</v>
      </c>
      <c r="L30" s="4">
        <v>0</v>
      </c>
      <c r="M30" s="4">
        <v>21</v>
      </c>
      <c r="N30" s="4">
        <v>1</v>
      </c>
      <c r="O30" s="4">
        <v>18</v>
      </c>
      <c r="P30" s="4">
        <v>2</v>
      </c>
      <c r="Q30" s="4">
        <v>0</v>
      </c>
      <c r="R30" s="4">
        <v>0</v>
      </c>
    </row>
    <row r="31" spans="1:18" ht="15">
      <c r="A31" s="2" t="str">
        <f>"102103"</f>
        <v>102103</v>
      </c>
      <c r="B31" s="2" t="s">
        <v>50</v>
      </c>
      <c r="C31" s="3" t="s">
        <v>48</v>
      </c>
      <c r="D31" s="4">
        <v>4518</v>
      </c>
      <c r="E31" s="4">
        <v>3768</v>
      </c>
      <c r="F31" s="4">
        <v>3688</v>
      </c>
      <c r="G31" s="4">
        <v>80</v>
      </c>
      <c r="H31" s="4">
        <v>80</v>
      </c>
      <c r="I31" s="4">
        <v>67</v>
      </c>
      <c r="J31" s="4">
        <v>0</v>
      </c>
      <c r="K31" s="4">
        <v>13</v>
      </c>
      <c r="L31" s="4">
        <v>0</v>
      </c>
      <c r="M31" s="4">
        <v>26</v>
      </c>
      <c r="N31" s="4">
        <v>4</v>
      </c>
      <c r="O31" s="4">
        <v>9</v>
      </c>
      <c r="P31" s="4">
        <v>13</v>
      </c>
      <c r="Q31" s="4">
        <v>0</v>
      </c>
      <c r="R31" s="4">
        <v>0</v>
      </c>
    </row>
    <row r="32" spans="1:18" ht="15">
      <c r="A32" s="2" t="str">
        <f>"102104"</f>
        <v>102104</v>
      </c>
      <c r="B32" s="2" t="s">
        <v>51</v>
      </c>
      <c r="C32" s="3" t="s">
        <v>48</v>
      </c>
      <c r="D32" s="4">
        <v>3457</v>
      </c>
      <c r="E32" s="4">
        <v>2818</v>
      </c>
      <c r="F32" s="4">
        <v>2797</v>
      </c>
      <c r="G32" s="4">
        <v>21</v>
      </c>
      <c r="H32" s="4">
        <v>21</v>
      </c>
      <c r="I32" s="4">
        <v>19</v>
      </c>
      <c r="J32" s="4">
        <v>2</v>
      </c>
      <c r="K32" s="4">
        <v>0</v>
      </c>
      <c r="L32" s="4">
        <v>0</v>
      </c>
      <c r="M32" s="4">
        <v>56</v>
      </c>
      <c r="N32" s="4">
        <v>39</v>
      </c>
      <c r="O32" s="4">
        <v>17</v>
      </c>
      <c r="P32" s="4">
        <v>0</v>
      </c>
      <c r="Q32" s="4">
        <v>0</v>
      </c>
      <c r="R32" s="4">
        <v>0</v>
      </c>
    </row>
    <row r="33" spans="1:18" ht="15">
      <c r="A33" s="2" t="str">
        <f>"102105"</f>
        <v>102105</v>
      </c>
      <c r="B33" s="2" t="s">
        <v>52</v>
      </c>
      <c r="C33" s="3" t="s">
        <v>48</v>
      </c>
      <c r="D33" s="4">
        <v>4738</v>
      </c>
      <c r="E33" s="4">
        <v>3892</v>
      </c>
      <c r="F33" s="4">
        <v>3872</v>
      </c>
      <c r="G33" s="4">
        <v>20</v>
      </c>
      <c r="H33" s="4">
        <v>20</v>
      </c>
      <c r="I33" s="4">
        <v>19</v>
      </c>
      <c r="J33" s="4">
        <v>0</v>
      </c>
      <c r="K33" s="4">
        <v>1</v>
      </c>
      <c r="L33" s="4">
        <v>0</v>
      </c>
      <c r="M33" s="4">
        <v>6</v>
      </c>
      <c r="N33" s="4">
        <v>1</v>
      </c>
      <c r="O33" s="4">
        <v>4</v>
      </c>
      <c r="P33" s="4">
        <v>1</v>
      </c>
      <c r="Q33" s="4">
        <v>0</v>
      </c>
      <c r="R33" s="4">
        <v>0</v>
      </c>
    </row>
    <row r="34" spans="1:18" ht="15">
      <c r="A34" s="2" t="s">
        <v>53</v>
      </c>
      <c r="B34" s="2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">
      <c r="A35" s="2" t="str">
        <f>"106101"</f>
        <v>106101</v>
      </c>
      <c r="B35" s="2" t="s">
        <v>54</v>
      </c>
      <c r="C35" s="3" t="s">
        <v>55</v>
      </c>
      <c r="D35" s="4">
        <v>652063</v>
      </c>
      <c r="E35" s="4">
        <v>554115</v>
      </c>
      <c r="F35" s="4">
        <v>552256</v>
      </c>
      <c r="G35" s="4">
        <v>1859</v>
      </c>
      <c r="H35" s="4">
        <v>1848</v>
      </c>
      <c r="I35" s="4">
        <v>1142</v>
      </c>
      <c r="J35" s="4">
        <v>3</v>
      </c>
      <c r="K35" s="4">
        <v>703</v>
      </c>
      <c r="L35" s="4">
        <v>11</v>
      </c>
      <c r="M35" s="4">
        <v>6184</v>
      </c>
      <c r="N35" s="4">
        <v>1641</v>
      </c>
      <c r="O35" s="4">
        <v>3840</v>
      </c>
      <c r="P35" s="4">
        <v>703</v>
      </c>
      <c r="Q35" s="4">
        <v>0</v>
      </c>
      <c r="R35" s="4">
        <v>0</v>
      </c>
    </row>
    <row r="36" spans="1:18" ht="15">
      <c r="A36" s="2" t="s">
        <v>56</v>
      </c>
      <c r="B36" s="2"/>
      <c r="C36" s="3"/>
      <c r="D36" s="4">
        <v>1027699</v>
      </c>
      <c r="E36" s="4">
        <v>863712</v>
      </c>
      <c r="F36" s="4">
        <v>858543</v>
      </c>
      <c r="G36" s="4">
        <v>5169</v>
      </c>
      <c r="H36" s="4">
        <v>5152</v>
      </c>
      <c r="I36" s="4">
        <v>3963</v>
      </c>
      <c r="J36" s="4">
        <v>23</v>
      </c>
      <c r="K36" s="4">
        <v>1166</v>
      </c>
      <c r="L36" s="4">
        <v>17</v>
      </c>
      <c r="M36" s="4">
        <v>8855</v>
      </c>
      <c r="N36" s="4">
        <v>2411</v>
      </c>
      <c r="O36" s="4">
        <v>5278</v>
      </c>
      <c r="P36" s="4">
        <v>1166</v>
      </c>
      <c r="Q36" s="4">
        <v>0</v>
      </c>
      <c r="R36" s="4">
        <v>0</v>
      </c>
    </row>
  </sheetData>
  <sheetProtection/>
  <mergeCells count="1">
    <mergeCell ref="A1:B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Wojciech Koziel</cp:lastModifiedBy>
  <cp:lastPrinted>2016-07-12T12:42:00Z</cp:lastPrinted>
  <dcterms:created xsi:type="dcterms:W3CDTF">2016-07-12T12:43:05Z</dcterms:created>
  <dcterms:modified xsi:type="dcterms:W3CDTF">2022-07-25T11:58:24Z</dcterms:modified>
  <cp:category/>
  <cp:version/>
  <cp:contentType/>
  <cp:contentStatus/>
</cp:coreProperties>
</file>